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Budget and Precept 2018-19\"/>
    </mc:Choice>
  </mc:AlternateContent>
  <bookViews>
    <workbookView xWindow="0" yWindow="0" windowWidth="15348" windowHeight="4632"/>
  </bookViews>
  <sheets>
    <sheet name="Sheet1" sheetId="1" r:id="rId1"/>
  </sheets>
  <definedNames>
    <definedName name="OLE_LINK1" localSheetId="0">Sheet1!$A$1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E13" i="1" l="1"/>
  <c r="E36" i="1" l="1"/>
  <c r="E41" i="1" s="1"/>
  <c r="B36" i="1"/>
  <c r="A36" i="1"/>
  <c r="B13" i="1"/>
  <c r="C13" i="1"/>
  <c r="A13" i="1"/>
  <c r="A39" i="1" s="1"/>
  <c r="C39" i="1" l="1"/>
  <c r="E43" i="1"/>
</calcChain>
</file>

<file path=xl/sharedStrings.xml><?xml version="1.0" encoding="utf-8"?>
<sst xmlns="http://schemas.openxmlformats.org/spreadsheetml/2006/main" count="45" uniqueCount="43">
  <si>
    <t>Receipts</t>
  </si>
  <si>
    <t>VAT repayment</t>
  </si>
  <si>
    <t>Payments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</si>
  <si>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</si>
  <si>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</si>
  <si>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</si>
  <si>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</si>
  <si>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</si>
  <si>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</si>
  <si>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</si>
  <si>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</si>
  <si>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2017/18</t>
  </si>
  <si>
    <t xml:space="preserve">Precept </t>
  </si>
  <si>
    <t>Council tax support grant</t>
  </si>
  <si>
    <t>Rents</t>
  </si>
  <si>
    <t>Sales</t>
  </si>
  <si>
    <t>Old school lettings</t>
  </si>
  <si>
    <t>General admin</t>
  </si>
  <si>
    <t>Salaries and contractor</t>
  </si>
  <si>
    <t>Insurance</t>
  </si>
  <si>
    <t>Professional fees</t>
  </si>
  <si>
    <t>Pavilion</t>
  </si>
  <si>
    <t>Toilets</t>
  </si>
  <si>
    <t>Maintenance - other</t>
  </si>
  <si>
    <t>Tourism</t>
  </si>
  <si>
    <t>Events and celebrations</t>
  </si>
  <si>
    <t>Neighbourhood Plan</t>
  </si>
  <si>
    <t>s.137 payments</t>
  </si>
  <si>
    <t>Grants/contributions</t>
  </si>
  <si>
    <t>General contingency</t>
  </si>
  <si>
    <t>Allotments and land</t>
  </si>
  <si>
    <t>Grants/Donations - other</t>
  </si>
  <si>
    <t>Neighbourhood Plan Grant</t>
  </si>
  <si>
    <t>Addingham Parish Council - Budget Statement 2018</t>
  </si>
  <si>
    <t>2016/2017</t>
  </si>
  <si>
    <t>2018/19</t>
  </si>
  <si>
    <t>Other</t>
  </si>
  <si>
    <t>Capital expenditure</t>
  </si>
  <si>
    <t>Capital receipts</t>
  </si>
  <si>
    <t>MUGA</t>
  </si>
  <si>
    <t xml:space="preserve">Old School </t>
  </si>
  <si>
    <t>Newsletter</t>
  </si>
  <si>
    <t>Hall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</si>
</sst>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4" fillId="0" borderId="0" xfId="1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43" fontId="10" fillId="0" borderId="0" xfId="1" applyFont="1"/>
    <xf numFmtId="0" fontId="11" fillId="0" borderId="0" xfId="0" applyFont="1"/>
    <xf numFmtId="43" fontId="12" fillId="0" borderId="0" xfId="1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4" fillId="0" borderId="0" xfId="1" applyFont="1"/>
    <xf numFmtId="43" fontId="8" fillId="0" borderId="0" xfId="1" applyFont="1"/>
    <xf numFmtId="43" fontId="11" fillId="0" borderId="0" xfId="1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="150" zoomScaleNormal="150" workbookViewId="0">
      <selection activeCell="F47" sqref="F47"/>
    </sheetView>
  </sheetViews>
  <sheetFormatPr defaultRowHeight="14.4" x14ac:dyDescent="0.3"/>
  <cols>
    <col min="1" max="1" width="15" style="2" customWidth="1"/>
    <col min="2" max="2" width="12" style="2" customWidth="1"/>
    <col min="3" max="3" width="18.88671875" style="2" customWidth="1"/>
    <col min="4" max="4" width="25.6640625" style="2" customWidth="1"/>
    <col min="5" max="5" width="13.109375" style="2" customWidth="1"/>
    <col min="6" max="6" width="3.44140625" style="2" customWidth="1"/>
    <col min="7" max="7" width="9.5546875" style="2" bestFit="1" customWidth="1"/>
    <col min="8" max="16384" width="8.88671875" style="2"/>
  </cols>
  <sheetData>
    <row r="1" spans="1:18" x14ac:dyDescent="0.3">
      <c r="A1" s="2" t="s">
        <v>33</v>
      </c>
    </row>
    <row r="2" spans="1:18" x14ac:dyDescent="0.3">
      <c r="A2" s="2" t="s">
        <v>34</v>
      </c>
      <c r="B2" s="2" t="s">
        <v>11</v>
      </c>
      <c r="C2" s="2" t="s">
        <v>11</v>
      </c>
      <c r="E2" s="2" t="s">
        <v>35</v>
      </c>
    </row>
    <row r="3" spans="1:18" x14ac:dyDescent="0.3">
      <c r="A3" s="3" t="s">
        <v>3</v>
      </c>
      <c r="B3" s="3" t="s">
        <v>4</v>
      </c>
      <c r="C3" s="3" t="s">
        <v>9</v>
      </c>
      <c r="D3" s="4" t="s">
        <v>0</v>
      </c>
      <c r="E3" s="3" t="s">
        <v>4</v>
      </c>
      <c r="G3" s="5"/>
    </row>
    <row r="4" spans="1:18" ht="15.6" x14ac:dyDescent="0.3">
      <c r="A4" s="6">
        <v>45263</v>
      </c>
      <c r="B4" s="2">
        <v>58688</v>
      </c>
      <c r="C4" s="6">
        <v>58688</v>
      </c>
      <c r="D4" s="2" t="s">
        <v>12</v>
      </c>
      <c r="K4" s="7"/>
      <c r="L4" s="7"/>
      <c r="N4" s="7"/>
    </row>
    <row r="5" spans="1:18" ht="15.6" x14ac:dyDescent="0.3">
      <c r="A5" s="6">
        <v>2033</v>
      </c>
      <c r="B5" s="2">
        <v>2362</v>
      </c>
      <c r="C5" s="6">
        <v>2362</v>
      </c>
      <c r="D5" s="2" t="s">
        <v>13</v>
      </c>
      <c r="E5" s="2">
        <v>2905</v>
      </c>
      <c r="G5" s="1"/>
      <c r="K5" s="7"/>
      <c r="L5" s="7"/>
      <c r="N5" s="7"/>
    </row>
    <row r="6" spans="1:18" ht="15.6" x14ac:dyDescent="0.3">
      <c r="A6" s="2">
        <v>3876.12</v>
      </c>
      <c r="B6" s="2">
        <v>2000</v>
      </c>
      <c r="C6" s="6">
        <v>6100</v>
      </c>
      <c r="D6" s="2" t="s">
        <v>31</v>
      </c>
      <c r="E6" s="2">
        <v>2000</v>
      </c>
      <c r="G6" s="8"/>
      <c r="K6" s="7"/>
      <c r="L6" s="7"/>
      <c r="N6" s="9"/>
    </row>
    <row r="7" spans="1:18" ht="15.6" x14ac:dyDescent="0.3">
      <c r="A7" s="6">
        <v>9000</v>
      </c>
      <c r="B7" s="2">
        <v>9000</v>
      </c>
      <c r="C7" s="6">
        <v>6000</v>
      </c>
      <c r="D7" s="2" t="s">
        <v>32</v>
      </c>
      <c r="E7" s="2">
        <v>0</v>
      </c>
      <c r="K7" s="7"/>
      <c r="R7" s="9"/>
    </row>
    <row r="8" spans="1:18" ht="15.6" x14ac:dyDescent="0.3">
      <c r="A8" s="6">
        <v>1252.5899999999999</v>
      </c>
      <c r="B8" s="2">
        <v>2000</v>
      </c>
      <c r="C8" s="6">
        <v>12740</v>
      </c>
      <c r="D8" s="2" t="s">
        <v>1</v>
      </c>
      <c r="E8" s="2">
        <v>4000</v>
      </c>
      <c r="G8" s="1"/>
      <c r="K8" s="10"/>
    </row>
    <row r="9" spans="1:18" ht="15.6" x14ac:dyDescent="0.3">
      <c r="A9" s="6">
        <v>3361.53</v>
      </c>
      <c r="B9" s="2">
        <v>3000</v>
      </c>
      <c r="C9" s="6">
        <v>3000</v>
      </c>
      <c r="D9" s="2" t="s">
        <v>14</v>
      </c>
      <c r="E9" s="2">
        <v>3000</v>
      </c>
      <c r="K9" s="10"/>
    </row>
    <row r="10" spans="1:18" ht="15.6" x14ac:dyDescent="0.3">
      <c r="A10" s="6">
        <v>326</v>
      </c>
      <c r="B10" s="2">
        <v>150</v>
      </c>
      <c r="C10" s="6">
        <v>0</v>
      </c>
      <c r="D10" s="2" t="s">
        <v>16</v>
      </c>
      <c r="E10" s="2">
        <v>0</v>
      </c>
      <c r="G10" s="8"/>
      <c r="K10" s="11"/>
    </row>
    <row r="11" spans="1:18" ht="15.6" x14ac:dyDescent="0.3">
      <c r="A11" s="6">
        <v>685</v>
      </c>
      <c r="B11" s="2">
        <v>200</v>
      </c>
      <c r="C11" s="6">
        <v>2043.5</v>
      </c>
      <c r="D11" s="2" t="s">
        <v>15</v>
      </c>
      <c r="E11" s="2">
        <v>2250</v>
      </c>
      <c r="G11" s="1"/>
      <c r="K11" s="11"/>
    </row>
    <row r="12" spans="1:18" ht="15.6" x14ac:dyDescent="0.3">
      <c r="A12" s="6">
        <v>146.96</v>
      </c>
      <c r="B12" s="2">
        <v>0</v>
      </c>
      <c r="C12" s="6">
        <v>387</v>
      </c>
      <c r="D12" s="2" t="s">
        <v>36</v>
      </c>
      <c r="E12" s="2">
        <v>0</v>
      </c>
      <c r="G12" s="8"/>
      <c r="K12" s="10"/>
    </row>
    <row r="13" spans="1:18" ht="15.6" x14ac:dyDescent="0.3">
      <c r="A13" s="12">
        <f>SUM(A4:A12)</f>
        <v>65944.2</v>
      </c>
      <c r="B13" s="13">
        <f>SUM(B4:B12)</f>
        <v>77400</v>
      </c>
      <c r="C13" s="12">
        <f>SUM(C4:C12)</f>
        <v>91320.5</v>
      </c>
      <c r="E13" s="13">
        <f>SUM(E5:E12)</f>
        <v>14155</v>
      </c>
      <c r="K13" s="7"/>
      <c r="L13" s="7"/>
      <c r="N13" s="7"/>
    </row>
    <row r="14" spans="1:18" ht="15.6" x14ac:dyDescent="0.3">
      <c r="A14" s="14">
        <v>6124.18</v>
      </c>
      <c r="B14" s="13"/>
      <c r="C14" s="12">
        <v>0</v>
      </c>
      <c r="D14" s="2" t="s">
        <v>38</v>
      </c>
      <c r="E14" s="13"/>
      <c r="K14" s="7"/>
      <c r="L14" s="7"/>
      <c r="N14" s="7"/>
    </row>
    <row r="15" spans="1:18" ht="15.6" x14ac:dyDescent="0.3">
      <c r="B15" s="4"/>
      <c r="D15" s="4" t="s">
        <v>2</v>
      </c>
      <c r="K15" s="7"/>
      <c r="L15" s="7"/>
      <c r="O15" s="7"/>
    </row>
    <row r="16" spans="1:18" ht="15.6" x14ac:dyDescent="0.3">
      <c r="A16" s="6">
        <v>2749.32</v>
      </c>
      <c r="B16" s="2">
        <v>2000</v>
      </c>
      <c r="C16" s="6">
        <v>2000</v>
      </c>
      <c r="D16" s="2" t="s">
        <v>17</v>
      </c>
      <c r="E16" s="2">
        <v>1500</v>
      </c>
      <c r="G16" s="1"/>
      <c r="K16" s="7"/>
      <c r="L16" s="7"/>
      <c r="M16" s="7"/>
    </row>
    <row r="17" spans="1:18" ht="15.6" x14ac:dyDescent="0.3">
      <c r="A17" s="6">
        <v>30277.37</v>
      </c>
      <c r="B17" s="2">
        <v>30000</v>
      </c>
      <c r="C17" s="6">
        <v>34000</v>
      </c>
      <c r="D17" s="2" t="s">
        <v>18</v>
      </c>
      <c r="E17" s="2">
        <v>35000</v>
      </c>
      <c r="G17" s="8"/>
      <c r="K17" s="7"/>
      <c r="L17" s="7"/>
    </row>
    <row r="18" spans="1:18" ht="15.6" x14ac:dyDescent="0.3">
      <c r="A18" s="6">
        <v>1900.16</v>
      </c>
      <c r="B18" s="2">
        <v>2000</v>
      </c>
      <c r="C18" s="6">
        <v>2000</v>
      </c>
      <c r="D18" s="2" t="s">
        <v>19</v>
      </c>
      <c r="E18" s="2">
        <v>2000</v>
      </c>
      <c r="K18" s="15"/>
      <c r="L18" s="7"/>
      <c r="N18" s="7"/>
    </row>
    <row r="19" spans="1:18" ht="15.6" x14ac:dyDescent="0.3">
      <c r="A19" s="6">
        <v>836</v>
      </c>
      <c r="B19" s="2">
        <v>900</v>
      </c>
      <c r="C19" s="6">
        <v>952</v>
      </c>
      <c r="D19" s="2" t="s">
        <v>8</v>
      </c>
      <c r="E19" s="2">
        <v>1000</v>
      </c>
      <c r="G19" s="8"/>
      <c r="J19" s="6"/>
      <c r="K19" s="7"/>
      <c r="L19" s="7"/>
      <c r="O19" s="7"/>
    </row>
    <row r="20" spans="1:18" ht="15.6" x14ac:dyDescent="0.3">
      <c r="A20" s="6">
        <v>633.1</v>
      </c>
      <c r="B20" s="2">
        <v>500</v>
      </c>
      <c r="C20" s="6">
        <v>500</v>
      </c>
      <c r="D20" s="2" t="s">
        <v>5</v>
      </c>
      <c r="E20" s="2">
        <v>500</v>
      </c>
      <c r="K20" s="7"/>
      <c r="L20" s="7"/>
    </row>
    <row r="21" spans="1:18" ht="15.6" x14ac:dyDescent="0.3">
      <c r="A21" s="6">
        <v>7991.8</v>
      </c>
      <c r="B21" s="2">
        <v>10000</v>
      </c>
      <c r="C21" s="6">
        <v>10000</v>
      </c>
      <c r="D21" s="2" t="s">
        <v>20</v>
      </c>
      <c r="E21" s="2">
        <v>10000</v>
      </c>
      <c r="K21" s="7"/>
      <c r="L21" s="7"/>
      <c r="N21" s="7"/>
    </row>
    <row r="22" spans="1:18" ht="15.6" x14ac:dyDescent="0.3">
      <c r="A22" s="6"/>
      <c r="C22" s="6"/>
      <c r="D22" s="2" t="s">
        <v>41</v>
      </c>
      <c r="E22" s="2">
        <v>3000</v>
      </c>
      <c r="G22" s="1"/>
      <c r="K22" s="7"/>
      <c r="L22" s="7"/>
      <c r="N22" s="7"/>
    </row>
    <row r="23" spans="1:18" ht="15.6" x14ac:dyDescent="0.3">
      <c r="A23" s="6">
        <v>614.05999999999995</v>
      </c>
      <c r="B23" s="2">
        <v>500</v>
      </c>
      <c r="C23" s="6">
        <v>2500</v>
      </c>
      <c r="D23" s="2" t="s">
        <v>30</v>
      </c>
      <c r="E23" s="2">
        <v>1500</v>
      </c>
      <c r="G23" s="1"/>
      <c r="K23" s="7"/>
      <c r="L23" s="7"/>
      <c r="M23" s="7"/>
    </row>
    <row r="24" spans="1:18" ht="15.6" x14ac:dyDescent="0.3">
      <c r="A24" s="6">
        <v>1637.41</v>
      </c>
      <c r="B24" s="2">
        <v>1000</v>
      </c>
      <c r="C24" s="6">
        <v>20000</v>
      </c>
      <c r="D24" s="2" t="s">
        <v>40</v>
      </c>
      <c r="E24" s="2">
        <v>7200</v>
      </c>
      <c r="G24" s="8"/>
      <c r="K24" s="7"/>
      <c r="L24" s="7"/>
    </row>
    <row r="25" spans="1:18" ht="15.6" x14ac:dyDescent="0.3">
      <c r="A25" s="6">
        <v>4208.55</v>
      </c>
      <c r="B25" s="2">
        <v>1000</v>
      </c>
      <c r="C25" s="6">
        <v>33000</v>
      </c>
      <c r="D25" s="2" t="s">
        <v>21</v>
      </c>
      <c r="E25" s="2">
        <v>500</v>
      </c>
      <c r="G25" s="8"/>
      <c r="K25" s="7"/>
      <c r="L25" s="7"/>
      <c r="M25" s="7"/>
    </row>
    <row r="26" spans="1:18" ht="15.6" x14ac:dyDescent="0.3">
      <c r="A26" s="6">
        <v>839.9</v>
      </c>
      <c r="B26" s="2">
        <v>1000</v>
      </c>
      <c r="C26" s="6">
        <v>600</v>
      </c>
      <c r="D26" s="2" t="s">
        <v>22</v>
      </c>
      <c r="E26" s="2">
        <v>1000</v>
      </c>
      <c r="G26" s="1"/>
      <c r="K26" s="7"/>
      <c r="L26" s="7"/>
      <c r="M26" s="7"/>
    </row>
    <row r="27" spans="1:18" ht="15.6" x14ac:dyDescent="0.3">
      <c r="A27" s="6"/>
      <c r="C27" s="6"/>
      <c r="D27" s="2" t="s">
        <v>39</v>
      </c>
      <c r="E27" s="2">
        <v>1000</v>
      </c>
      <c r="K27" s="7"/>
      <c r="L27" s="7"/>
      <c r="M27" s="7"/>
    </row>
    <row r="28" spans="1:18" ht="15.6" x14ac:dyDescent="0.3">
      <c r="A28" s="6">
        <v>1278.03</v>
      </c>
      <c r="B28" s="2">
        <v>2500</v>
      </c>
      <c r="C28" s="6">
        <v>1000</v>
      </c>
      <c r="D28" s="2" t="s">
        <v>23</v>
      </c>
      <c r="E28" s="2">
        <v>4000</v>
      </c>
      <c r="G28" s="8"/>
      <c r="K28" s="7"/>
      <c r="L28" s="7"/>
      <c r="O28" s="7"/>
    </row>
    <row r="29" spans="1:18" ht="15.6" x14ac:dyDescent="0.3">
      <c r="A29" s="6">
        <v>458.64</v>
      </c>
      <c r="B29" s="2">
        <v>1000</v>
      </c>
      <c r="C29" s="6">
        <v>1630</v>
      </c>
      <c r="D29" s="2" t="s">
        <v>24</v>
      </c>
      <c r="E29" s="2">
        <v>500</v>
      </c>
      <c r="G29" s="1"/>
      <c r="K29" s="9"/>
      <c r="L29" s="7"/>
      <c r="N29" s="9"/>
    </row>
    <row r="30" spans="1:18" ht="15.6" x14ac:dyDescent="0.3">
      <c r="A30" s="6">
        <v>4846</v>
      </c>
      <c r="B30" s="2">
        <v>6000</v>
      </c>
      <c r="C30" s="6">
        <v>6000</v>
      </c>
      <c r="D30" s="2" t="s">
        <v>25</v>
      </c>
      <c r="E30" s="2">
        <v>6000</v>
      </c>
      <c r="G30" s="8"/>
      <c r="K30" s="9"/>
      <c r="R30" s="9"/>
    </row>
    <row r="31" spans="1:18" ht="15.6" x14ac:dyDescent="0.3">
      <c r="A31" s="6">
        <v>9040.1200000000008</v>
      </c>
      <c r="B31" s="2">
        <v>9000</v>
      </c>
      <c r="C31" s="6">
        <v>7500</v>
      </c>
      <c r="D31" s="2" t="s">
        <v>26</v>
      </c>
      <c r="E31" s="2">
        <v>4000</v>
      </c>
      <c r="G31" s="1"/>
      <c r="K31" s="7"/>
    </row>
    <row r="32" spans="1:18" ht="15.6" x14ac:dyDescent="0.3">
      <c r="A32" s="6">
        <v>50</v>
      </c>
      <c r="B32" s="2">
        <v>0</v>
      </c>
      <c r="C32" s="6">
        <v>0</v>
      </c>
      <c r="D32" s="2" t="s">
        <v>27</v>
      </c>
      <c r="E32" s="2">
        <v>0</v>
      </c>
      <c r="K32" s="10"/>
    </row>
    <row r="33" spans="1:16" ht="18" x14ac:dyDescent="0.3">
      <c r="A33" s="6">
        <v>3105</v>
      </c>
      <c r="B33" s="2">
        <v>8000</v>
      </c>
      <c r="C33" s="6">
        <v>3000</v>
      </c>
      <c r="D33" s="2" t="s">
        <v>28</v>
      </c>
      <c r="E33" s="2">
        <v>3500</v>
      </c>
      <c r="G33" s="8"/>
      <c r="K33" s="7"/>
      <c r="M33" s="16"/>
      <c r="P33" s="9"/>
    </row>
    <row r="34" spans="1:16" ht="18" x14ac:dyDescent="0.3">
      <c r="A34" s="6"/>
      <c r="C34" s="6"/>
      <c r="D34" s="2" t="s">
        <v>42</v>
      </c>
      <c r="E34" s="2">
        <v>300</v>
      </c>
      <c r="G34" s="8"/>
      <c r="K34" s="7"/>
      <c r="M34" s="16"/>
      <c r="P34" s="9"/>
    </row>
    <row r="35" spans="1:16" ht="18" x14ac:dyDescent="0.3">
      <c r="A35" s="6"/>
      <c r="B35" s="2">
        <v>2000</v>
      </c>
      <c r="C35" s="6">
        <v>0</v>
      </c>
      <c r="D35" s="2" t="s">
        <v>29</v>
      </c>
      <c r="E35" s="2">
        <v>5500</v>
      </c>
      <c r="G35" s="1"/>
      <c r="K35" s="7"/>
      <c r="M35" s="16"/>
      <c r="P35" s="9"/>
    </row>
    <row r="36" spans="1:16" x14ac:dyDescent="0.3">
      <c r="A36" s="12">
        <f>SUM(A16:A33)</f>
        <v>70465.460000000006</v>
      </c>
      <c r="B36" s="13">
        <f>SUM(B16:B35)</f>
        <v>77400</v>
      </c>
      <c r="C36" s="12">
        <f>SUM(C16:C35)</f>
        <v>124682</v>
      </c>
      <c r="E36" s="13">
        <f>SUM(E16:E35)</f>
        <v>88000</v>
      </c>
    </row>
    <row r="38" spans="1:16" x14ac:dyDescent="0.3">
      <c r="A38" s="6">
        <v>295.8</v>
      </c>
      <c r="B38" s="6"/>
      <c r="C38" s="6">
        <v>0</v>
      </c>
      <c r="D38" s="6" t="s">
        <v>37</v>
      </c>
      <c r="E38" s="6">
        <v>25000</v>
      </c>
      <c r="F38" s="6"/>
      <c r="G38" s="18"/>
      <c r="H38" s="6"/>
    </row>
    <row r="39" spans="1:16" x14ac:dyDescent="0.3">
      <c r="A39" s="17">
        <f>+A13-A36-A38+A14</f>
        <v>1307.1199999999908</v>
      </c>
      <c r="B39" s="6"/>
      <c r="C39" s="17">
        <f>+C13-C36-C38</f>
        <v>-33361.5</v>
      </c>
      <c r="D39" s="6" t="s">
        <v>10</v>
      </c>
      <c r="E39" s="6"/>
      <c r="F39" s="6"/>
      <c r="G39" s="6"/>
      <c r="H39" s="6"/>
    </row>
    <row r="40" spans="1:16" x14ac:dyDescent="0.3">
      <c r="A40" s="6"/>
      <c r="B40" s="6"/>
      <c r="C40" s="12"/>
      <c r="D40" s="6"/>
      <c r="E40" s="6" t="s">
        <v>7</v>
      </c>
      <c r="F40" s="6"/>
      <c r="G40" s="6"/>
      <c r="H40" s="6"/>
    </row>
    <row r="41" spans="1:16" x14ac:dyDescent="0.3">
      <c r="A41" s="6"/>
      <c r="B41" s="19"/>
      <c r="C41" s="6"/>
      <c r="D41" s="6"/>
      <c r="E41" s="19">
        <f>E36+E38-E13</f>
        <v>98845</v>
      </c>
      <c r="F41" s="6"/>
      <c r="G41" s="18"/>
      <c r="H41" s="6"/>
    </row>
    <row r="42" spans="1:16" x14ac:dyDescent="0.3">
      <c r="A42" s="12"/>
      <c r="B42" s="6"/>
      <c r="C42" s="12"/>
      <c r="D42" s="6"/>
      <c r="E42" s="6" t="s">
        <v>6</v>
      </c>
      <c r="F42" s="6"/>
      <c r="G42" s="8"/>
      <c r="H42" s="6"/>
    </row>
    <row r="43" spans="1:16" x14ac:dyDescent="0.3">
      <c r="A43" s="6"/>
      <c r="B43" s="19"/>
      <c r="C43" s="6"/>
      <c r="D43" s="6"/>
      <c r="E43" s="19">
        <f>E41</f>
        <v>98845</v>
      </c>
      <c r="F43" s="6"/>
      <c r="G43" s="1"/>
      <c r="H43" s="6"/>
    </row>
    <row r="44" spans="1:16" x14ac:dyDescent="0.3">
      <c r="G44" s="21"/>
    </row>
    <row r="45" spans="1:16" x14ac:dyDescent="0.3">
      <c r="E45" s="20"/>
      <c r="G45" s="15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Jane</cp:lastModifiedBy>
  <cp:lastPrinted>2017-12-13T10:32:34Z</cp:lastPrinted>
  <dcterms:created xsi:type="dcterms:W3CDTF">2015-03-28T13:05:37Z</dcterms:created>
  <dcterms:modified xsi:type="dcterms:W3CDTF">2017-12-20T18:41:38Z</dcterms:modified>
</cp:coreProperties>
</file>